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MAS-PC01\Desktop\"/>
    </mc:Choice>
  </mc:AlternateContent>
  <bookViews>
    <workbookView xWindow="-120" yWindow="-120" windowWidth="20730" windowHeight="11160"/>
  </bookViews>
  <sheets>
    <sheet name="CONTRATOS" sheetId="3" r:id="rId1"/>
    <sheet name="Plan1" sheetId="1" r:id="rId2"/>
    <sheet name="Plan2" sheetId="4" r:id="rId3"/>
  </sheets>
  <definedNames>
    <definedName name="_xlnm._FilterDatabase" localSheetId="0" hidden="1">CONTRATOS!$B$1:$C$13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C26" i="4"/>
  <c r="D1" i="4" l="1"/>
  <c r="B15" i="4" l="1"/>
  <c r="D2" i="4" l="1"/>
  <c r="D3" i="4"/>
  <c r="D4" i="4"/>
  <c r="D5" i="4" l="1"/>
  <c r="F5" i="4" s="1"/>
</calcChain>
</file>

<file path=xl/sharedStrings.xml><?xml version="1.0" encoding="utf-8"?>
<sst xmlns="http://schemas.openxmlformats.org/spreadsheetml/2006/main" count="306" uniqueCount="242">
  <si>
    <t>CONTRATO</t>
  </si>
  <si>
    <t>CONTRATADO</t>
  </si>
  <si>
    <t>FISCAIS</t>
  </si>
  <si>
    <t>OBJETO</t>
  </si>
  <si>
    <t>VIGÊNCIA</t>
  </si>
  <si>
    <t>CLARO FIXO</t>
  </si>
  <si>
    <t>TICKET SOLUÇÕES HDFGT S/A</t>
  </si>
  <si>
    <t>DECOLANDO TURISMO E REPRESENTAÇÕES LTDA</t>
  </si>
  <si>
    <t>CENTRO DE INTEGRAÇÃO EMPRESA ESCOLA-CIEE</t>
  </si>
  <si>
    <t>GUAMÁ TRATAMENTO DE RESÍDUO - LTDA</t>
  </si>
  <si>
    <t>RECEBIMENTO DE RESÍDUOS GERADOS NA CEASA</t>
  </si>
  <si>
    <t>IMPRENSA OFICIAL DO ESTADO DO PARÁ-IOEPA</t>
  </si>
  <si>
    <t>DIÁRIO OFICIAL DO ESTADO DO PARÁ</t>
  </si>
  <si>
    <t>RCVR DE OLIVEIRA LTDA</t>
  </si>
  <si>
    <t>AGUA MINERAL (SÓ O LIQUIDO)</t>
  </si>
  <si>
    <t>EMP.TEC.DA INFORMACAO E COMUNICACAO DO ESTADO DO PARÁ-PRDOEPA</t>
  </si>
  <si>
    <t>SERVIÇOS DE TECNOLOGIA DA INFORMAÇÃO</t>
  </si>
  <si>
    <t>ATLANTA RENT A CAR LTDA</t>
  </si>
  <si>
    <t>LEILA FLEXA DOS REIS</t>
  </si>
  <si>
    <t>LOCAÇÃO DE IMPRESSORAS MULTIFUNCIONAIS</t>
  </si>
  <si>
    <t>LIMP EXPRESS COM. DE MATERIAL DE LIMPEZA  E PROD. DE HIGIENE</t>
  </si>
  <si>
    <t>KGA DESENVOLVIMENTO E TECNOLOGIA EIRELI</t>
  </si>
  <si>
    <t>COMPANHIA DO PAPEL EIRELI</t>
  </si>
  <si>
    <t>CLARO S/A</t>
  </si>
  <si>
    <t>TELEFONIA MÓVEL</t>
  </si>
  <si>
    <t>GRUPO NORDESTE REFRIGERAÇÃO LTDA</t>
  </si>
  <si>
    <t xml:space="preserve">T.A.M COM. DE PEÇAS E SERV DE REFRIGERAÇÃO LTDA </t>
  </si>
  <si>
    <t>PÁRAFRIOS REFRIGERAÇÃO COM. E SERV LTDA</t>
  </si>
  <si>
    <t>EQUATORIAL PARÁ DISTRIBUIDORA DE ENERGIA ELÉTRICA LTDA</t>
  </si>
  <si>
    <t>FORNECIMENTO DE ENERGIA ELÉTRICA</t>
  </si>
  <si>
    <t>COMERCIAL JR EIRELI</t>
  </si>
  <si>
    <t>ALIMENTOS DE USO COMUM</t>
  </si>
  <si>
    <t>BELÉM RIO SEGURANÇA EIRELI</t>
  </si>
  <si>
    <t>SERVIÇOS DE SEGURANÇA PATRIMONIAL</t>
  </si>
  <si>
    <t>R. MOTA PINHEIRO DE MORAIS</t>
  </si>
  <si>
    <t>BRASIL DE CASTRO SOCIEDADE DE ADVOGADOS S/S</t>
  </si>
  <si>
    <t>ASSESSORIA JURÍDICA</t>
  </si>
  <si>
    <t>MONITORAMENTO DE CAMERAS</t>
  </si>
  <si>
    <t>CNPJ: 04895728000180</t>
  </si>
  <si>
    <t>CNPJ: 14683131000125</t>
  </si>
  <si>
    <t>CNPJ: 17433496000190</t>
  </si>
  <si>
    <t>CNPJ: 40432544000147 (MÓVEL)</t>
  </si>
  <si>
    <t>EMP.TEC.DA INFORMACAO E COMUNICACAO DO ESTADO DO PARÁ-PRODEPA (dof@prodepa.pa.gov.br, jurueno.junior@prodepa.pa.gov.br)</t>
  </si>
  <si>
    <t>CNPJ: 05059613000118</t>
  </si>
  <si>
    <t>CNPJ: 04835476000101</t>
  </si>
  <si>
    <t>BELÉM RIO SEGURANÇA EIRELI (faturamento@belemrioseguranca.com.br, gerencia@belemrioseguranca.com.br, coordenacao@belemrioseguranca.com.br</t>
  </si>
  <si>
    <t>CNPJ: 13293197000146</t>
  </si>
  <si>
    <t>LIMPEZA</t>
  </si>
  <si>
    <t>BANCO DE ALIMENTOS</t>
  </si>
  <si>
    <t>009/2021.</t>
  </si>
  <si>
    <t>011/2021.</t>
  </si>
  <si>
    <t>003/2021</t>
  </si>
  <si>
    <t>007/2021.</t>
  </si>
  <si>
    <t>003/2018.</t>
  </si>
  <si>
    <t>CNPJ: 35914552000190</t>
  </si>
  <si>
    <t>LEILA FLEXA DOS REIS (leilaflexa@hotmail.com)</t>
  </si>
  <si>
    <t>001/2022</t>
  </si>
  <si>
    <t>CNPJ: 34241712000114</t>
  </si>
  <si>
    <t>CERTIFICADO DIGITAL</t>
  </si>
  <si>
    <t>18.02.2022   17.02.2023</t>
  </si>
  <si>
    <t>A S CONCEICAO (contato@doccert.com.br)</t>
  </si>
  <si>
    <t>002/2022</t>
  </si>
  <si>
    <t>24.03.2022    23.03.2023</t>
  </si>
  <si>
    <t>007/2022</t>
  </si>
  <si>
    <t xml:space="preserve">CNPJ: 03307982000157 </t>
  </si>
  <si>
    <t xml:space="preserve">CNPJ: 37170992000105 </t>
  </si>
  <si>
    <t>006/2022</t>
  </si>
  <si>
    <t>31.03.2022   30.03.2023</t>
  </si>
  <si>
    <t xml:space="preserve">CNPJ: 02305840000198 </t>
  </si>
  <si>
    <t>RADIOCOMM TELECOMUNICACOES COMERCIO E SERVICOS (rosyberto@radiocomm.com.br, financeiro@radiocomm.com.br)</t>
  </si>
  <si>
    <t>010/2022</t>
  </si>
  <si>
    <t>005/2022</t>
  </si>
  <si>
    <t>CNPJ: 05572870000159</t>
  </si>
  <si>
    <t>FUNDAÇÃO DE AMPARO AO DESENVOLVIMENTO DA PESQUISA - FADESP (jcarlos@fadesp.org.br, socorro@fadesp.org.br, salim@fadesp.org.br, juridico@fadesp.org.br)</t>
  </si>
  <si>
    <t>01.02.2022   31.01.2023</t>
  </si>
  <si>
    <t>23.03.2022   22.03.2023</t>
  </si>
  <si>
    <t>05.04.2022   04.04.2024</t>
  </si>
  <si>
    <t>009/2022</t>
  </si>
  <si>
    <t>REFORMA DO TELHADO</t>
  </si>
  <si>
    <t>BR DA COSTA (brdacostaobras@gmail.com)</t>
  </si>
  <si>
    <t>CNPJ: 01686018000151</t>
  </si>
  <si>
    <t>008/2022</t>
  </si>
  <si>
    <t>SISTEMA DE SOFTWARE</t>
  </si>
  <si>
    <t>CNPJ: 26502473000180</t>
  </si>
  <si>
    <t>MATERIAL DE EXPEDIENTE</t>
  </si>
  <si>
    <t>CNPJ: 05194705000100</t>
  </si>
  <si>
    <t>NOVIDADES CABANOS (contatofefquaresma@bol.com.br, papelariadosestudantesbelem@gmail.com)</t>
  </si>
  <si>
    <t>011/2022</t>
  </si>
  <si>
    <t>CNPJ: 23146066000190</t>
  </si>
  <si>
    <t>STAR COMÉRCIO DE ALIMENTOS (starcomerciobelem@gmail.com)</t>
  </si>
  <si>
    <t>21.06.2022   20.06.2023</t>
  </si>
  <si>
    <t>01.04.2022     31.03.2023</t>
  </si>
  <si>
    <t>015/2022</t>
  </si>
  <si>
    <t>020/2022</t>
  </si>
  <si>
    <t>COMBUSTIVEL</t>
  </si>
  <si>
    <t>021/2022</t>
  </si>
  <si>
    <t>LOCAÇAO DE VEICULOS</t>
  </si>
  <si>
    <t>022/2022</t>
  </si>
  <si>
    <t>023/2022</t>
  </si>
  <si>
    <t>024/2022</t>
  </si>
  <si>
    <t>CNPJ: 02567637000190</t>
  </si>
  <si>
    <t>07.07.2022   06.07.2023</t>
  </si>
  <si>
    <t>NEO BRS COMÉRCIO (neobrsbelem@gmail.com)</t>
  </si>
  <si>
    <t>CNPJ: 07041480000188</t>
  </si>
  <si>
    <t xml:space="preserve">CNPJ: 02491558000142 </t>
  </si>
  <si>
    <t>05.07.2022   04.07.2024</t>
  </si>
  <si>
    <t xml:space="preserve">CNPJ: 27595780000116 </t>
  </si>
  <si>
    <t>14.07.2022   13.07.2024</t>
  </si>
  <si>
    <t xml:space="preserve">CNPJ: 03506307000157 </t>
  </si>
  <si>
    <t>15.08.2022   14.08.2023</t>
  </si>
  <si>
    <t>RAFAELA VELOSO MATOS NASCIMENTO</t>
  </si>
  <si>
    <t xml:space="preserve"> LUCAS ARISTOTELES DAS NEVES FEITOSA</t>
  </si>
  <si>
    <t>CARLA CAROLINA DE PAIVA REIS</t>
  </si>
  <si>
    <t>ELLEN TATIANE DE OLIVEIRA QUEIROZ</t>
  </si>
  <si>
    <t>CESAR ROBERTO OLIVEIRA DIAS JUNIOR</t>
  </si>
  <si>
    <t>GUILHERME FERNANDO DOS SANTOS AZEVEDO</t>
  </si>
  <si>
    <t>MARCOS OLIVEIRA GUERREIRO</t>
  </si>
  <si>
    <t>MARCELO SOARES TUPINAMBA</t>
  </si>
  <si>
    <t>LEANDRO JOSE MONTEIRO RIBEIRO</t>
  </si>
  <si>
    <t>VERA DE FATIMA CABRAL PAIVA</t>
  </si>
  <si>
    <t>JUAREZ SILVEIRA DE SOUZA</t>
  </si>
  <si>
    <t>ANA CAROLINA FERNANDES PENA</t>
  </si>
  <si>
    <t>2021/937078</t>
  </si>
  <si>
    <t>2021/118456</t>
  </si>
  <si>
    <t>2022/148260</t>
  </si>
  <si>
    <t>2022/141030</t>
  </si>
  <si>
    <t>2022/140942</t>
  </si>
  <si>
    <t>2022/140878</t>
  </si>
  <si>
    <t>2022/562830</t>
  </si>
  <si>
    <t>2022/562084</t>
  </si>
  <si>
    <t>2022/284871</t>
  </si>
  <si>
    <t>2021/929569</t>
  </si>
  <si>
    <t>PROCESSOS MAE</t>
  </si>
  <si>
    <t>Contrato - 2021/416047         1º aditivo - 2022/122291       2º aditivo - 2022/761736</t>
  </si>
  <si>
    <t>Contrato - 2021/919980       1º aditivo - 2022/814538</t>
  </si>
  <si>
    <t>Contrato - 2021/154271       1º aditivo - 2022/177203</t>
  </si>
  <si>
    <t>Contrato - 2020/1066981     1° aditivo - 2022/162936</t>
  </si>
  <si>
    <t>2022/44310</t>
  </si>
  <si>
    <t>2022/66132</t>
  </si>
  <si>
    <t>02.06.2022    01.06.2023</t>
  </si>
  <si>
    <t>Contrato - 2022/307541       1º aditivo - 2022/813851</t>
  </si>
  <si>
    <t>2021/1033708</t>
  </si>
  <si>
    <t>025/2022</t>
  </si>
  <si>
    <t>2022/569741</t>
  </si>
  <si>
    <t>2022/325451</t>
  </si>
  <si>
    <t>AQUISIÇÃO DE SPLITS</t>
  </si>
  <si>
    <t>026/2022</t>
  </si>
  <si>
    <t xml:space="preserve">CNPJ: 09241070000106 </t>
  </si>
  <si>
    <t>R FIGUEIRO PEREIRA (plasmafrio@hotmail.com)</t>
  </si>
  <si>
    <t>06.09.2022   05.09.2023</t>
  </si>
  <si>
    <t xml:space="preserve">CNPJ: 07346264000140 </t>
  </si>
  <si>
    <t>ARRAIS SERVIÇOS (arraislicitacao@gmail.com)</t>
  </si>
  <si>
    <t>31.08.2022   30.08.2024</t>
  </si>
  <si>
    <t>027/2022</t>
  </si>
  <si>
    <t>S DA C SANTOS COMERCIO E SERVICOS LTDA (scs.comercioeservicos@gmail.com)</t>
  </si>
  <si>
    <t>CNPJ: 40508894000140</t>
  </si>
  <si>
    <t>2022/587766</t>
  </si>
  <si>
    <t>prato descartavel (pacote com 10)</t>
  </si>
  <si>
    <t>cumbuca descartavel (pacote com 10)</t>
  </si>
  <si>
    <t>garfo (pacote com 50)</t>
  </si>
  <si>
    <t>colher (pacote com 50)</t>
  </si>
  <si>
    <t>028/2022</t>
  </si>
  <si>
    <t>NACIONAL</t>
  </si>
  <si>
    <t>INTERNACIONAL</t>
  </si>
  <si>
    <t>FLUVIAL</t>
  </si>
  <si>
    <t>RODOVIARIA</t>
  </si>
  <si>
    <t>2022/1045768</t>
  </si>
  <si>
    <t xml:space="preserve">CNPJ: 05570254000169 </t>
  </si>
  <si>
    <t>AGENCIAMENTO DE VIAGENS</t>
  </si>
  <si>
    <t>servidores</t>
  </si>
  <si>
    <t>fadesp</t>
  </si>
  <si>
    <t>jovem aprediz</t>
  </si>
  <si>
    <t>estagiarios</t>
  </si>
  <si>
    <t>segurança</t>
  </si>
  <si>
    <t>cidade limpa</t>
  </si>
  <si>
    <t>01.09.2022     31.08.2023</t>
  </si>
  <si>
    <t>13.09.2022   12.09.2023</t>
  </si>
  <si>
    <t>029/2022</t>
  </si>
  <si>
    <t>MEDICINA NO TRABALHO</t>
  </si>
  <si>
    <t>26.09.2022   24.03.2023</t>
  </si>
  <si>
    <t>2022/738473</t>
  </si>
  <si>
    <t>APOLO COMERCIAL LTDA (apolocomercial@ig.com.br)</t>
  </si>
  <si>
    <t xml:space="preserve">CNPJ: 45429361000196 </t>
  </si>
  <si>
    <t>MGS ENGENHARIA LTDA (mauriciogonzaga2005@yahoo.com.br)</t>
  </si>
  <si>
    <t>TRANSCIDADE SERVICOS AMBIENTAIS (manoel_cidadelimpa@hotmail.com, jonas.barros@cidadelimpa-pa.com.br, carmen.silva@cidadelimpa-pa.com.br)</t>
  </si>
  <si>
    <t>NR PEREIRA COMERCIO DE AGUA (nazarenorpereira@gmail.com)</t>
  </si>
  <si>
    <t>031/2022</t>
  </si>
  <si>
    <t>CONTROLE DE PRAGAS</t>
  </si>
  <si>
    <t>032/2022</t>
  </si>
  <si>
    <t>AQUISIÇÃO DE CRACHAS</t>
  </si>
  <si>
    <t>033/2022</t>
  </si>
  <si>
    <t>OBRAS BANCO DE ALIMENTOS</t>
  </si>
  <si>
    <t>2022/1025405</t>
  </si>
  <si>
    <t>CNPJ: 08532930000106</t>
  </si>
  <si>
    <t>R MOTA (extinpragbelproposta@outlook.com)</t>
  </si>
  <si>
    <t>2022/1044089</t>
  </si>
  <si>
    <t>2022/960208</t>
  </si>
  <si>
    <t xml:space="preserve">CNPJ: 27397273000178 </t>
  </si>
  <si>
    <t>07.10.2022   06.10.2023</t>
  </si>
  <si>
    <t>EDUARDO NASCIMENTO</t>
  </si>
  <si>
    <t>19.10.2022   18.10.2023</t>
  </si>
  <si>
    <t>18.10.2022   17.10.2023</t>
  </si>
  <si>
    <t>034/2022</t>
  </si>
  <si>
    <t>01.11.2022 31.10.2023</t>
  </si>
  <si>
    <t>2022/1359132</t>
  </si>
  <si>
    <t>24.10.2022   23.10.2023</t>
  </si>
  <si>
    <t>035/2022</t>
  </si>
  <si>
    <t>CNPJ: 12866112000109</t>
  </si>
  <si>
    <t>2022/1399486</t>
  </si>
  <si>
    <t>MANUTENCAO CORRETIVA/REFORMA PARCIAL DAS INSTALACOES ELETRICAS</t>
  </si>
  <si>
    <t>ELETRICA FILAMENTO LTDA (eletricafilamento@yahoo.com.br)</t>
  </si>
  <si>
    <t>MARCELO TEIXEIRA PINTO</t>
  </si>
  <si>
    <t>ALBANO BULHOES LEITE</t>
  </si>
  <si>
    <t>22.11.2022 21.01.2023</t>
  </si>
  <si>
    <t>036/2022</t>
  </si>
  <si>
    <t xml:space="preserve">2022/1483688     </t>
  </si>
  <si>
    <t>037/2022</t>
  </si>
  <si>
    <t>DECORAÇÃO NATALINA</t>
  </si>
  <si>
    <t>2022/1508600</t>
  </si>
  <si>
    <t>13.12.2022   12.12.2023</t>
  </si>
  <si>
    <t>12.12.2022   09.02.2023</t>
  </si>
  <si>
    <t>MARIA ELCI BOSQUE DE SOUSA</t>
  </si>
  <si>
    <t>21.09.2022     21.09.2023</t>
  </si>
  <si>
    <t>038/2022</t>
  </si>
  <si>
    <t>ESTAGIARIOS</t>
  </si>
  <si>
    <t>02.01.2023   02.01.2025</t>
  </si>
  <si>
    <t>2022/1110949</t>
  </si>
  <si>
    <t>ASSOCIAÇÃO PROATIVA DO PARÁ - APPA (giuliano@proativadopara.com.br, anakarolina@proativadopara.com.br)</t>
  </si>
  <si>
    <t>CNPJ: 07611485000107</t>
  </si>
  <si>
    <t>Contrato - 2021/1215402     1° aditivo - 2022/1613612</t>
  </si>
  <si>
    <t>31.03.2022   30.03.2025</t>
  </si>
  <si>
    <t>EQUATORIAL PARÁ DISTRIBUIDORA DE ENERGIA ELÉTRICA LTDA (sergio.costa@equatorialenergia.com.br)</t>
  </si>
  <si>
    <t>IMPRENSA OFICIAL DO ESTADO DO PARÁ-IOEPA (cobranca@ioe.pa.gov.br, contratos@ioe.pa.gov.br, ar@ioe.pa.gov.br)</t>
  </si>
  <si>
    <t>CLARO MOVEL (regina.nascimento@claro.com.br, fabio.barata@globalhitss.com.br)</t>
  </si>
  <si>
    <t>BRASIL DE CASTRO SOCIEDADE DE ADVOGADOS S/S (mauriceliasilva@brasildecastro.com.br, joaobrasil@brasildecastro.com.br, joaobrasildecastro@icloud.com)</t>
  </si>
  <si>
    <t>CERTIFICA AFERICOES E SERVICOS (fabiularodrigues@certificaafericoes.com.br)</t>
  </si>
  <si>
    <t>TICKET SOLUÇÕES HDFGT S/A (licitacoes@edenred.com, francisco.bento@edenred.com, max.ribeiro@consulting-for.edenred.com )</t>
  </si>
  <si>
    <t>CS BRASIL FROTAS (licitacao.frotas@csfrotas.com.br, wania.santos@csbrasilservicos.com.br)</t>
  </si>
  <si>
    <t>LOCALIZA (victorfarias@icaroconsultoria.com.br, luis.lopes@localiza.com, adryano@icaroconsultoria.com.br, juniorfontel@icaroconsultoria.com.br, ygor@icaroconsultoria.com.br)</t>
  </si>
  <si>
    <t>NORTE TURISMO (ceiaxavier.nortetur@gmail.com, norteturismo@nortetur.com,  financeiro.nortetur@gmail.com, joaogomes.nortetur@gmail.com, lea.pinheiro2012@hotmail.com)</t>
  </si>
  <si>
    <t>SIMETRIA SOLUÇÕES (adriana@simetriasistemas.com.br, crachas@simetriasistemas.com.br)</t>
  </si>
  <si>
    <t>GUAMÁ TRATAMENTO DE RESÍDUOS - LTDA (tmoraes@guamaambiental.com.br, rcarrilho@guamaambiental.com.br, tsilva@guamaambiental.com.br)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</si>
</sst>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color theme="1"/>
      <name val="Arial Narrow"/>
      <family val="2"/>
    </font>
    <font>
      <b/>
      <sz val="12"/>
      <color theme="1"/>
      <name val="Calibri Light"/>
      <family val="2"/>
      <scheme val="major"/>
    </font>
    <font>
      <sz val="12"/>
      <name val="Arial Narrow"/>
      <family val="2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2"/>
      <color theme="3"/>
      <name val="Arial Narrow"/>
      <family val="2"/>
    </font>
    <font>
      <b/>
      <sz val="12"/>
      <name val="Arial Narrow"/>
      <family val="2"/>
    </font>
    <font>
      <sz val="12"/>
      <color rgb="FF222222"/>
      <name val="Arial"/>
      <family val="2"/>
    </font>
    <font>
      <sz val="11"/>
      <color rgb="FF000000"/>
      <name val="Montserrat"/>
    </font>
    <font>
      <b/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ont="1"/>
    <xf numFmtId="0" fontId="8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0" fillId="0" borderId="0" xfId="0" applyNumberFormat="1" applyFont="1"/>
    <xf numFmtId="2" fontId="0" fillId="0" borderId="0" xfId="0" applyNumberFormat="1" applyFont="1"/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3" fillId="0" borderId="0" xfId="0" applyNumberFormat="1" applyFont="1"/>
    <xf numFmtId="17" fontId="6" fillId="0" borderId="2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="80" zoomScaleNormal="80" workbookViewId="0">
      <selection activeCell="B2" sqref="A2:XFD39"/>
    </sheetView>
  </sheetViews>
  <sheetFormatPr defaultColWidth="51.85546875" defaultRowHeight="24.75" customHeight="1"/>
  <cols>
    <col min="1" max="1" width="15.28515625" style="1" customWidth="1"/>
    <col min="2" max="2" width="104" style="8" customWidth="1"/>
    <col min="3" max="3" width="42.42578125" style="8" customWidth="1"/>
    <col min="4" max="4" width="36.28515625" style="1" customWidth="1"/>
    <col min="5" max="5" width="16.140625" style="1" customWidth="1"/>
    <col min="6" max="6" width="25.28515625" style="3" customWidth="1"/>
    <col min="7" max="16384" width="51.85546875" style="3"/>
  </cols>
  <sheetData>
    <row r="1" spans="1:6" s="2" customFormat="1" ht="24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7" t="s">
        <v>132</v>
      </c>
    </row>
    <row r="2" spans="1:6" ht="39.75" customHeight="1">
      <c r="A2" s="22" t="s">
        <v>49</v>
      </c>
      <c r="B2" s="12" t="s">
        <v>45</v>
      </c>
      <c r="C2" s="15" t="s">
        <v>120</v>
      </c>
      <c r="D2" s="31" t="s">
        <v>33</v>
      </c>
      <c r="E2" s="31" t="s">
        <v>175</v>
      </c>
      <c r="F2" s="28" t="s">
        <v>133</v>
      </c>
    </row>
    <row r="3" spans="1:6" ht="15.75">
      <c r="A3" s="23"/>
      <c r="B3" s="4" t="s">
        <v>40</v>
      </c>
      <c r="C3" s="15" t="s">
        <v>211</v>
      </c>
      <c r="D3" s="32"/>
      <c r="E3" s="32"/>
      <c r="F3" s="29"/>
    </row>
    <row r="4" spans="1:6" ht="31.5">
      <c r="A4" s="22" t="s">
        <v>50</v>
      </c>
      <c r="B4" s="12" t="s">
        <v>234</v>
      </c>
      <c r="C4" s="15" t="s">
        <v>112</v>
      </c>
      <c r="D4" s="31" t="s">
        <v>36</v>
      </c>
      <c r="E4" s="31" t="s">
        <v>222</v>
      </c>
      <c r="F4" s="28" t="s">
        <v>134</v>
      </c>
    </row>
    <row r="5" spans="1:6" ht="27" customHeight="1">
      <c r="A5" s="23"/>
      <c r="B5" s="4" t="s">
        <v>46</v>
      </c>
      <c r="C5" s="15" t="s">
        <v>110</v>
      </c>
      <c r="D5" s="32"/>
      <c r="E5" s="32"/>
      <c r="F5" s="30"/>
    </row>
    <row r="6" spans="1:6" ht="15.75">
      <c r="A6" s="36" t="s">
        <v>51</v>
      </c>
      <c r="B6" s="12" t="s">
        <v>233</v>
      </c>
      <c r="C6" s="15" t="s">
        <v>113</v>
      </c>
      <c r="D6" s="31" t="s">
        <v>24</v>
      </c>
      <c r="E6" s="31" t="s">
        <v>91</v>
      </c>
      <c r="F6" s="31" t="s">
        <v>135</v>
      </c>
    </row>
    <row r="7" spans="1:6" ht="25.5" customHeight="1">
      <c r="A7" s="37"/>
      <c r="B7" s="4" t="s">
        <v>41</v>
      </c>
      <c r="C7" s="15" t="s">
        <v>112</v>
      </c>
      <c r="D7" s="32"/>
      <c r="E7" s="32"/>
      <c r="F7" s="32"/>
    </row>
    <row r="8" spans="1:6" ht="32.25" customHeight="1">
      <c r="A8" s="38" t="s">
        <v>52</v>
      </c>
      <c r="B8" s="13" t="s">
        <v>231</v>
      </c>
      <c r="C8" s="16" t="s">
        <v>115</v>
      </c>
      <c r="D8" s="24" t="s">
        <v>29</v>
      </c>
      <c r="E8" s="31" t="s">
        <v>139</v>
      </c>
      <c r="F8" s="33" t="s">
        <v>136</v>
      </c>
    </row>
    <row r="9" spans="1:6" ht="24.75" customHeight="1">
      <c r="A9" s="39"/>
      <c r="B9" s="14" t="s">
        <v>38</v>
      </c>
      <c r="C9" s="16" t="s">
        <v>116</v>
      </c>
      <c r="D9" s="25"/>
      <c r="E9" s="32"/>
      <c r="F9" s="33"/>
    </row>
    <row r="10" spans="1:6" ht="33" customHeight="1">
      <c r="A10" s="36" t="s">
        <v>53</v>
      </c>
      <c r="B10" s="12" t="s">
        <v>232</v>
      </c>
      <c r="C10" s="15" t="s">
        <v>112</v>
      </c>
      <c r="D10" s="31" t="s">
        <v>12</v>
      </c>
      <c r="E10" s="31" t="s">
        <v>62</v>
      </c>
      <c r="F10" s="34"/>
    </row>
    <row r="11" spans="1:6" ht="24.75" customHeight="1">
      <c r="A11" s="37"/>
      <c r="B11" s="4" t="s">
        <v>44</v>
      </c>
      <c r="C11" s="15" t="s">
        <v>211</v>
      </c>
      <c r="D11" s="32"/>
      <c r="E11" s="32"/>
      <c r="F11" s="35"/>
    </row>
    <row r="12" spans="1:6" ht="24.75" customHeight="1">
      <c r="A12" s="36" t="s">
        <v>56</v>
      </c>
      <c r="B12" s="12" t="s">
        <v>55</v>
      </c>
      <c r="C12" s="15" t="s">
        <v>118</v>
      </c>
      <c r="D12" s="31" t="s">
        <v>19</v>
      </c>
      <c r="E12" s="31" t="s">
        <v>74</v>
      </c>
      <c r="F12" s="31" t="s">
        <v>229</v>
      </c>
    </row>
    <row r="13" spans="1:6" ht="24.75" customHeight="1">
      <c r="A13" s="37"/>
      <c r="B13" s="4" t="s">
        <v>54</v>
      </c>
      <c r="C13" s="15" t="s">
        <v>110</v>
      </c>
      <c r="D13" s="32"/>
      <c r="E13" s="32"/>
      <c r="F13" s="32"/>
    </row>
    <row r="14" spans="1:6" ht="36.75" customHeight="1">
      <c r="A14" s="36" t="s">
        <v>70</v>
      </c>
      <c r="B14" s="12" t="s">
        <v>69</v>
      </c>
      <c r="C14" s="15" t="s">
        <v>117</v>
      </c>
      <c r="D14" s="31" t="s">
        <v>37</v>
      </c>
      <c r="E14" s="31" t="s">
        <v>230</v>
      </c>
      <c r="F14" s="31" t="s">
        <v>122</v>
      </c>
    </row>
    <row r="15" spans="1:6" ht="33" customHeight="1">
      <c r="A15" s="37"/>
      <c r="B15" s="4" t="s">
        <v>68</v>
      </c>
      <c r="C15" s="15" t="s">
        <v>115</v>
      </c>
      <c r="D15" s="32"/>
      <c r="E15" s="32"/>
      <c r="F15" s="32"/>
    </row>
    <row r="16" spans="1:6" ht="24.75" customHeight="1">
      <c r="A16" s="22" t="s">
        <v>61</v>
      </c>
      <c r="B16" s="12" t="s">
        <v>60</v>
      </c>
      <c r="C16" s="15" t="s">
        <v>212</v>
      </c>
      <c r="D16" s="31" t="s">
        <v>58</v>
      </c>
      <c r="E16" s="31" t="s">
        <v>59</v>
      </c>
      <c r="F16" s="28" t="s">
        <v>137</v>
      </c>
    </row>
    <row r="17" spans="1:6" ht="24.75" customHeight="1">
      <c r="A17" s="23"/>
      <c r="B17" s="4" t="s">
        <v>57</v>
      </c>
      <c r="C17" s="15" t="s">
        <v>118</v>
      </c>
      <c r="D17" s="32"/>
      <c r="E17" s="32"/>
      <c r="F17" s="30"/>
    </row>
    <row r="18" spans="1:6" ht="24.75" customHeight="1">
      <c r="A18" s="36" t="s">
        <v>66</v>
      </c>
      <c r="B18" s="12" t="s">
        <v>185</v>
      </c>
      <c r="C18" s="15" t="s">
        <v>113</v>
      </c>
      <c r="D18" s="31" t="s">
        <v>14</v>
      </c>
      <c r="E18" s="31" t="s">
        <v>75</v>
      </c>
      <c r="F18" s="31" t="s">
        <v>138</v>
      </c>
    </row>
    <row r="19" spans="1:6" ht="24.75" customHeight="1">
      <c r="A19" s="37"/>
      <c r="B19" s="4" t="s">
        <v>65</v>
      </c>
      <c r="C19" s="15" t="s">
        <v>118</v>
      </c>
      <c r="D19" s="32"/>
      <c r="E19" s="32"/>
      <c r="F19" s="32"/>
    </row>
    <row r="20" spans="1:6" ht="35.25" customHeight="1">
      <c r="A20" s="36" t="s">
        <v>63</v>
      </c>
      <c r="B20" s="12" t="s">
        <v>184</v>
      </c>
      <c r="C20" s="15" t="s">
        <v>115</v>
      </c>
      <c r="D20" s="31" t="s">
        <v>47</v>
      </c>
      <c r="E20" s="31" t="s">
        <v>76</v>
      </c>
      <c r="F20" s="31" t="s">
        <v>123</v>
      </c>
    </row>
    <row r="21" spans="1:6" ht="24.75" customHeight="1">
      <c r="A21" s="37"/>
      <c r="B21" s="4" t="s">
        <v>64</v>
      </c>
      <c r="C21" s="15" t="s">
        <v>117</v>
      </c>
      <c r="D21" s="32"/>
      <c r="E21" s="32"/>
      <c r="F21" s="32"/>
    </row>
    <row r="22" spans="1:6" ht="39.75" customHeight="1">
      <c r="A22" s="36" t="s">
        <v>71</v>
      </c>
      <c r="B22" s="12" t="s">
        <v>73</v>
      </c>
      <c r="C22" s="15" t="s">
        <v>119</v>
      </c>
      <c r="D22" s="31" t="s">
        <v>48</v>
      </c>
      <c r="E22" s="31" t="s">
        <v>67</v>
      </c>
      <c r="F22" s="31" t="s">
        <v>141</v>
      </c>
    </row>
    <row r="23" spans="1:6" ht="24.75" customHeight="1">
      <c r="A23" s="37"/>
      <c r="B23" s="4" t="s">
        <v>72</v>
      </c>
      <c r="C23" s="15" t="s">
        <v>118</v>
      </c>
      <c r="D23" s="32"/>
      <c r="E23" s="32"/>
      <c r="F23" s="32"/>
    </row>
    <row r="24" spans="1:6" ht="33" customHeight="1">
      <c r="A24" s="36" t="s">
        <v>77</v>
      </c>
      <c r="B24" s="12" t="s">
        <v>79</v>
      </c>
      <c r="C24" s="15" t="s">
        <v>115</v>
      </c>
      <c r="D24" s="31" t="s">
        <v>78</v>
      </c>
      <c r="E24" s="31" t="s">
        <v>67</v>
      </c>
      <c r="F24" s="31" t="s">
        <v>140</v>
      </c>
    </row>
    <row r="25" spans="1:6" ht="24.75" customHeight="1">
      <c r="A25" s="37"/>
      <c r="B25" s="4" t="s">
        <v>80</v>
      </c>
      <c r="C25" s="15" t="s">
        <v>117</v>
      </c>
      <c r="D25" s="32"/>
      <c r="E25" s="32"/>
      <c r="F25" s="32"/>
    </row>
    <row r="26" spans="1:6" ht="24.75" customHeight="1">
      <c r="A26" s="36" t="s">
        <v>81</v>
      </c>
      <c r="B26" s="12" t="s">
        <v>235</v>
      </c>
      <c r="C26" s="15" t="s">
        <v>120</v>
      </c>
      <c r="D26" s="31" t="s">
        <v>82</v>
      </c>
      <c r="E26" s="31" t="s">
        <v>67</v>
      </c>
      <c r="F26" s="31" t="s">
        <v>131</v>
      </c>
    </row>
    <row r="27" spans="1:6" ht="24.75" customHeight="1">
      <c r="A27" s="37"/>
      <c r="B27" s="4" t="s">
        <v>83</v>
      </c>
      <c r="C27" s="15" t="s">
        <v>111</v>
      </c>
      <c r="D27" s="32"/>
      <c r="E27" s="32"/>
      <c r="F27" s="32"/>
    </row>
    <row r="28" spans="1:6" ht="24.75" customHeight="1">
      <c r="A28" s="36" t="s">
        <v>87</v>
      </c>
      <c r="B28" s="12" t="s">
        <v>89</v>
      </c>
      <c r="C28" s="15" t="s">
        <v>118</v>
      </c>
      <c r="D28" s="31" t="s">
        <v>84</v>
      </c>
      <c r="E28" s="31" t="s">
        <v>90</v>
      </c>
      <c r="F28" s="31" t="s">
        <v>125</v>
      </c>
    </row>
    <row r="29" spans="1:6" ht="24.75" customHeight="1">
      <c r="A29" s="37"/>
      <c r="B29" s="4" t="s">
        <v>88</v>
      </c>
      <c r="C29" s="15" t="s">
        <v>113</v>
      </c>
      <c r="D29" s="32"/>
      <c r="E29" s="32"/>
      <c r="F29" s="32"/>
    </row>
    <row r="30" spans="1:6" ht="32.25" customHeight="1">
      <c r="A30" s="36" t="s">
        <v>92</v>
      </c>
      <c r="B30" s="12" t="s">
        <v>86</v>
      </c>
      <c r="C30" s="15" t="s">
        <v>110</v>
      </c>
      <c r="D30" s="31" t="s">
        <v>84</v>
      </c>
      <c r="E30" s="31" t="s">
        <v>67</v>
      </c>
      <c r="F30" s="31" t="s">
        <v>124</v>
      </c>
    </row>
    <row r="31" spans="1:6" ht="24.75" customHeight="1">
      <c r="A31" s="37"/>
      <c r="B31" s="4" t="s">
        <v>85</v>
      </c>
      <c r="C31" s="15" t="s">
        <v>113</v>
      </c>
      <c r="D31" s="32"/>
      <c r="E31" s="32"/>
      <c r="F31" s="32"/>
    </row>
    <row r="32" spans="1:6" ht="39.75" customHeight="1">
      <c r="A32" s="22" t="s">
        <v>93</v>
      </c>
      <c r="B32" s="12" t="s">
        <v>236</v>
      </c>
      <c r="C32" s="15" t="s">
        <v>116</v>
      </c>
      <c r="D32" s="31" t="s">
        <v>94</v>
      </c>
      <c r="E32" s="31" t="s">
        <v>109</v>
      </c>
      <c r="F32" s="28" t="s">
        <v>130</v>
      </c>
    </row>
    <row r="33" spans="1:6" ht="24.75" customHeight="1">
      <c r="A33" s="23"/>
      <c r="B33" s="4" t="s">
        <v>108</v>
      </c>
      <c r="C33" s="15" t="s">
        <v>118</v>
      </c>
      <c r="D33" s="32"/>
      <c r="E33" s="32"/>
      <c r="F33" s="30"/>
    </row>
    <row r="34" spans="1:6" ht="24" customHeight="1">
      <c r="A34" s="22" t="s">
        <v>95</v>
      </c>
      <c r="B34" s="12" t="s">
        <v>237</v>
      </c>
      <c r="C34" s="15" t="s">
        <v>116</v>
      </c>
      <c r="D34" s="31" t="s">
        <v>96</v>
      </c>
      <c r="E34" s="31" t="s">
        <v>107</v>
      </c>
      <c r="F34" s="28" t="s">
        <v>128</v>
      </c>
    </row>
    <row r="35" spans="1:6" ht="24.75" customHeight="1">
      <c r="A35" s="23"/>
      <c r="B35" s="4" t="s">
        <v>106</v>
      </c>
      <c r="C35" s="15" t="s">
        <v>118</v>
      </c>
      <c r="D35" s="32"/>
      <c r="E35" s="32"/>
      <c r="F35" s="30"/>
    </row>
    <row r="36" spans="1:6" ht="37.5" customHeight="1">
      <c r="A36" s="22" t="s">
        <v>97</v>
      </c>
      <c r="B36" s="12" t="s">
        <v>238</v>
      </c>
      <c r="C36" s="16" t="s">
        <v>116</v>
      </c>
      <c r="D36" s="31" t="s">
        <v>96</v>
      </c>
      <c r="E36" s="31" t="s">
        <v>105</v>
      </c>
      <c r="F36" s="28" t="s">
        <v>129</v>
      </c>
    </row>
    <row r="37" spans="1:6" ht="24.75" customHeight="1">
      <c r="A37" s="23"/>
      <c r="B37" s="4" t="s">
        <v>104</v>
      </c>
      <c r="C37" s="16" t="s">
        <v>110</v>
      </c>
      <c r="D37" s="32"/>
      <c r="E37" s="32"/>
      <c r="F37" s="30"/>
    </row>
    <row r="38" spans="1:6" ht="24.75" customHeight="1">
      <c r="A38" s="22" t="s">
        <v>98</v>
      </c>
      <c r="B38" s="12" t="s">
        <v>102</v>
      </c>
      <c r="C38" s="15" t="s">
        <v>118</v>
      </c>
      <c r="D38" s="31" t="s">
        <v>84</v>
      </c>
      <c r="E38" s="31" t="s">
        <v>101</v>
      </c>
      <c r="F38" s="28" t="s">
        <v>127</v>
      </c>
    </row>
    <row r="39" spans="1:6" ht="35.25" customHeight="1">
      <c r="A39" s="23"/>
      <c r="B39" s="4" t="s">
        <v>103</v>
      </c>
      <c r="C39" s="15" t="s">
        <v>113</v>
      </c>
      <c r="D39" s="32"/>
      <c r="E39" s="32"/>
      <c r="F39" s="30"/>
    </row>
    <row r="40" spans="1:6" ht="30" customHeight="1">
      <c r="A40" s="22" t="s">
        <v>99</v>
      </c>
      <c r="B40" s="12" t="s">
        <v>181</v>
      </c>
      <c r="C40" s="16" t="s">
        <v>113</v>
      </c>
      <c r="D40" s="31" t="s">
        <v>84</v>
      </c>
      <c r="E40" s="31" t="s">
        <v>101</v>
      </c>
      <c r="F40" s="28" t="s">
        <v>126</v>
      </c>
    </row>
    <row r="41" spans="1:6" ht="24.75" customHeight="1">
      <c r="A41" s="23"/>
      <c r="B41" s="4" t="s">
        <v>100</v>
      </c>
      <c r="C41" s="16" t="s">
        <v>110</v>
      </c>
      <c r="D41" s="32"/>
      <c r="E41" s="32"/>
      <c r="F41" s="30"/>
    </row>
    <row r="42" spans="1:6" ht="39" customHeight="1">
      <c r="A42" s="22" t="s">
        <v>142</v>
      </c>
      <c r="B42" s="12" t="s">
        <v>151</v>
      </c>
      <c r="C42" s="15" t="s">
        <v>116</v>
      </c>
      <c r="D42" s="31" t="s">
        <v>96</v>
      </c>
      <c r="E42" s="31" t="s">
        <v>152</v>
      </c>
      <c r="F42" s="28" t="s">
        <v>143</v>
      </c>
    </row>
    <row r="43" spans="1:6" ht="24.75" customHeight="1">
      <c r="A43" s="23"/>
      <c r="B43" s="4" t="s">
        <v>150</v>
      </c>
      <c r="C43" s="15" t="s">
        <v>118</v>
      </c>
      <c r="D43" s="32"/>
      <c r="E43" s="32"/>
      <c r="F43" s="30"/>
    </row>
    <row r="44" spans="1:6" ht="36.75" customHeight="1">
      <c r="A44" s="36" t="s">
        <v>146</v>
      </c>
      <c r="B44" s="12" t="s">
        <v>148</v>
      </c>
      <c r="C44" s="15" t="s">
        <v>121</v>
      </c>
      <c r="D44" s="31" t="s">
        <v>145</v>
      </c>
      <c r="E44" s="31" t="s">
        <v>149</v>
      </c>
      <c r="F44" s="31" t="s">
        <v>144</v>
      </c>
    </row>
    <row r="45" spans="1:6" ht="24.75" customHeight="1">
      <c r="A45" s="37"/>
      <c r="B45" s="4" t="s">
        <v>147</v>
      </c>
      <c r="C45" s="15" t="s">
        <v>118</v>
      </c>
      <c r="D45" s="32"/>
      <c r="E45" s="32"/>
      <c r="F45" s="32"/>
    </row>
    <row r="46" spans="1:6" ht="39" customHeight="1">
      <c r="A46" s="22" t="s">
        <v>153</v>
      </c>
      <c r="B46" s="12" t="s">
        <v>154</v>
      </c>
      <c r="C46" s="16" t="s">
        <v>118</v>
      </c>
      <c r="D46" s="24" t="s">
        <v>31</v>
      </c>
      <c r="E46" s="31" t="s">
        <v>176</v>
      </c>
      <c r="F46" s="28" t="s">
        <v>156</v>
      </c>
    </row>
    <row r="47" spans="1:6" ht="24.75" customHeight="1">
      <c r="A47" s="23"/>
      <c r="B47" s="4" t="s">
        <v>155</v>
      </c>
      <c r="C47" s="16" t="s">
        <v>110</v>
      </c>
      <c r="D47" s="25"/>
      <c r="E47" s="32"/>
      <c r="F47" s="30"/>
    </row>
    <row r="48" spans="1:6" ht="32.25" customHeight="1">
      <c r="A48" s="22" t="s">
        <v>161</v>
      </c>
      <c r="B48" s="12" t="s">
        <v>239</v>
      </c>
      <c r="C48" s="15" t="s">
        <v>118</v>
      </c>
      <c r="D48" s="31" t="s">
        <v>168</v>
      </c>
      <c r="E48" s="31" t="s">
        <v>205</v>
      </c>
      <c r="F48" s="28" t="s">
        <v>166</v>
      </c>
    </row>
    <row r="49" spans="1:6" ht="24.75" customHeight="1">
      <c r="A49" s="23"/>
      <c r="B49" s="4" t="s">
        <v>167</v>
      </c>
      <c r="C49" s="15" t="s">
        <v>110</v>
      </c>
      <c r="D49" s="32"/>
      <c r="E49" s="32"/>
      <c r="F49" s="30"/>
    </row>
    <row r="50" spans="1:6" ht="39.75" customHeight="1">
      <c r="A50" s="36" t="s">
        <v>177</v>
      </c>
      <c r="B50" s="12" t="s">
        <v>184</v>
      </c>
      <c r="C50" s="16" t="s">
        <v>112</v>
      </c>
      <c r="D50" s="24" t="s">
        <v>178</v>
      </c>
      <c r="E50" s="31" t="s">
        <v>179</v>
      </c>
      <c r="F50" s="24" t="s">
        <v>180</v>
      </c>
    </row>
    <row r="51" spans="1:6" ht="24.75" customHeight="1">
      <c r="A51" s="37"/>
      <c r="B51" s="14" t="s">
        <v>64</v>
      </c>
      <c r="C51" s="16" t="s">
        <v>110</v>
      </c>
      <c r="D51" s="25"/>
      <c r="E51" s="32"/>
      <c r="F51" s="25"/>
    </row>
    <row r="52" spans="1:6" ht="24.75" customHeight="1">
      <c r="A52" s="22" t="s">
        <v>186</v>
      </c>
      <c r="B52" s="12" t="s">
        <v>194</v>
      </c>
      <c r="C52" s="15" t="s">
        <v>117</v>
      </c>
      <c r="D52" s="24" t="s">
        <v>187</v>
      </c>
      <c r="E52" s="31" t="s">
        <v>201</v>
      </c>
      <c r="F52" s="26" t="s">
        <v>195</v>
      </c>
    </row>
    <row r="53" spans="1:6" ht="24.75" customHeight="1">
      <c r="A53" s="23"/>
      <c r="B53" s="14" t="s">
        <v>193</v>
      </c>
      <c r="C53" s="15" t="s">
        <v>116</v>
      </c>
      <c r="D53" s="25"/>
      <c r="E53" s="32"/>
      <c r="F53" s="27"/>
    </row>
    <row r="54" spans="1:6" ht="24.75" customHeight="1">
      <c r="A54" s="36" t="s">
        <v>188</v>
      </c>
      <c r="B54" s="12" t="s">
        <v>240</v>
      </c>
      <c r="C54" s="15" t="s">
        <v>110</v>
      </c>
      <c r="D54" s="31" t="s">
        <v>189</v>
      </c>
      <c r="E54" s="31" t="s">
        <v>198</v>
      </c>
      <c r="F54" s="31" t="s">
        <v>196</v>
      </c>
    </row>
    <row r="55" spans="1:6" ht="24.75" customHeight="1">
      <c r="A55" s="37"/>
      <c r="B55" s="4" t="s">
        <v>197</v>
      </c>
      <c r="C55" s="15" t="s">
        <v>118</v>
      </c>
      <c r="D55" s="32"/>
      <c r="E55" s="32"/>
      <c r="F55" s="32"/>
    </row>
    <row r="56" spans="1:6" ht="24.75" customHeight="1">
      <c r="A56" s="22" t="s">
        <v>190</v>
      </c>
      <c r="B56" s="13" t="s">
        <v>79</v>
      </c>
      <c r="C56" s="16" t="s">
        <v>199</v>
      </c>
      <c r="D56" s="24" t="s">
        <v>191</v>
      </c>
      <c r="E56" s="31" t="s">
        <v>200</v>
      </c>
      <c r="F56" s="26" t="s">
        <v>192</v>
      </c>
    </row>
    <row r="57" spans="1:6" ht="37.5" customHeight="1">
      <c r="A57" s="23"/>
      <c r="B57" s="14" t="s">
        <v>80</v>
      </c>
      <c r="C57" s="16" t="s">
        <v>115</v>
      </c>
      <c r="D57" s="25"/>
      <c r="E57" s="32"/>
      <c r="F57" s="27"/>
    </row>
    <row r="58" spans="1:6" ht="36.75" customHeight="1">
      <c r="A58" s="22" t="s">
        <v>202</v>
      </c>
      <c r="B58" s="12" t="s">
        <v>241</v>
      </c>
      <c r="C58" s="15" t="s">
        <v>115</v>
      </c>
      <c r="D58" s="31" t="s">
        <v>10</v>
      </c>
      <c r="E58" s="31" t="s">
        <v>203</v>
      </c>
      <c r="F58" s="31" t="s">
        <v>204</v>
      </c>
    </row>
    <row r="59" spans="1:6" ht="24.75" customHeight="1">
      <c r="A59" s="23"/>
      <c r="B59" s="4" t="s">
        <v>39</v>
      </c>
      <c r="C59" s="15" t="s">
        <v>117</v>
      </c>
      <c r="D59" s="32"/>
      <c r="E59" s="32"/>
      <c r="F59" s="32"/>
    </row>
    <row r="60" spans="1:6" ht="32.25" customHeight="1">
      <c r="A60" s="22" t="s">
        <v>206</v>
      </c>
      <c r="B60" s="12" t="s">
        <v>210</v>
      </c>
      <c r="C60" s="15" t="s">
        <v>115</v>
      </c>
      <c r="D60" s="31" t="s">
        <v>209</v>
      </c>
      <c r="E60" s="31" t="s">
        <v>213</v>
      </c>
      <c r="F60" s="31" t="s">
        <v>208</v>
      </c>
    </row>
    <row r="61" spans="1:6" ht="24.75" customHeight="1">
      <c r="A61" s="23"/>
      <c r="B61" s="4" t="s">
        <v>207</v>
      </c>
      <c r="C61" s="15" t="s">
        <v>117</v>
      </c>
      <c r="D61" s="32"/>
      <c r="E61" s="32"/>
      <c r="F61" s="32"/>
    </row>
    <row r="62" spans="1:6" ht="32.25" customHeight="1">
      <c r="A62" s="36" t="s">
        <v>214</v>
      </c>
      <c r="B62" s="12" t="s">
        <v>42</v>
      </c>
      <c r="C62" s="15" t="s">
        <v>114</v>
      </c>
      <c r="D62" s="31" t="s">
        <v>16</v>
      </c>
      <c r="E62" s="31" t="s">
        <v>219</v>
      </c>
      <c r="F62" s="31" t="s">
        <v>215</v>
      </c>
    </row>
    <row r="63" spans="1:6" ht="24.75" customHeight="1">
      <c r="A63" s="37"/>
      <c r="B63" s="4" t="s">
        <v>43</v>
      </c>
      <c r="C63" s="15" t="s">
        <v>110</v>
      </c>
      <c r="D63" s="32"/>
      <c r="E63" s="32"/>
      <c r="F63" s="32"/>
    </row>
    <row r="64" spans="1:6" ht="24.75" customHeight="1">
      <c r="A64" s="22" t="s">
        <v>216</v>
      </c>
      <c r="B64" s="13" t="s">
        <v>183</v>
      </c>
      <c r="C64" s="15" t="s">
        <v>221</v>
      </c>
      <c r="D64" s="24" t="s">
        <v>217</v>
      </c>
      <c r="E64" s="24" t="s">
        <v>220</v>
      </c>
      <c r="F64" s="26" t="s">
        <v>218</v>
      </c>
    </row>
    <row r="65" spans="1:6" ht="24.75" customHeight="1">
      <c r="A65" s="23"/>
      <c r="B65" s="14" t="s">
        <v>182</v>
      </c>
      <c r="C65" s="16" t="s">
        <v>118</v>
      </c>
      <c r="D65" s="25"/>
      <c r="E65" s="25"/>
      <c r="F65" s="27"/>
    </row>
    <row r="66" spans="1:6" ht="33" customHeight="1">
      <c r="A66" s="22" t="s">
        <v>223</v>
      </c>
      <c r="B66" s="13" t="s">
        <v>227</v>
      </c>
      <c r="C66" s="15" t="s">
        <v>112</v>
      </c>
      <c r="D66" s="24" t="s">
        <v>224</v>
      </c>
      <c r="E66" s="24" t="s">
        <v>225</v>
      </c>
      <c r="F66" s="26" t="s">
        <v>226</v>
      </c>
    </row>
    <row r="67" spans="1:6" ht="24.75" customHeight="1">
      <c r="A67" s="23"/>
      <c r="B67" s="4" t="s">
        <v>228</v>
      </c>
      <c r="C67" s="15" t="s">
        <v>119</v>
      </c>
      <c r="D67" s="25"/>
      <c r="E67" s="25"/>
      <c r="F67" s="27"/>
    </row>
    <row r="71" spans="1:6" ht="24.75" customHeight="1">
      <c r="C71" s="21"/>
    </row>
  </sheetData>
  <mergeCells count="132">
    <mergeCell ref="A62:A63"/>
    <mergeCell ref="D62:D63"/>
    <mergeCell ref="E62:E63"/>
    <mergeCell ref="F62:F63"/>
    <mergeCell ref="A56:A57"/>
    <mergeCell ref="D56:D57"/>
    <mergeCell ref="E56:E57"/>
    <mergeCell ref="F56:F57"/>
    <mergeCell ref="A54:A55"/>
    <mergeCell ref="D54:D55"/>
    <mergeCell ref="E54:E55"/>
    <mergeCell ref="A60:A61"/>
    <mergeCell ref="D60:D61"/>
    <mergeCell ref="E60:E61"/>
    <mergeCell ref="F60:F61"/>
    <mergeCell ref="A58:A59"/>
    <mergeCell ref="D48:D49"/>
    <mergeCell ref="E48:E49"/>
    <mergeCell ref="F48:F49"/>
    <mergeCell ref="A38:A39"/>
    <mergeCell ref="D38:D39"/>
    <mergeCell ref="E38:E39"/>
    <mergeCell ref="D58:D59"/>
    <mergeCell ref="E58:E59"/>
    <mergeCell ref="F58:F59"/>
    <mergeCell ref="F52:F53"/>
    <mergeCell ref="F54:F55"/>
    <mergeCell ref="A52:A53"/>
    <mergeCell ref="D52:D53"/>
    <mergeCell ref="E52:E53"/>
    <mergeCell ref="A44:A45"/>
    <mergeCell ref="D44:D45"/>
    <mergeCell ref="E44:E45"/>
    <mergeCell ref="F44:F45"/>
    <mergeCell ref="A46:A47"/>
    <mergeCell ref="D46:D47"/>
    <mergeCell ref="E46:E47"/>
    <mergeCell ref="F46:F47"/>
    <mergeCell ref="A50:A51"/>
    <mergeCell ref="D50:D51"/>
    <mergeCell ref="E50:E51"/>
    <mergeCell ref="F50:F51"/>
    <mergeCell ref="A48:A49"/>
    <mergeCell ref="A42:A43"/>
    <mergeCell ref="D42:D43"/>
    <mergeCell ref="E42:E43"/>
    <mergeCell ref="F42:F43"/>
    <mergeCell ref="E22:E23"/>
    <mergeCell ref="E20:E21"/>
    <mergeCell ref="A26:A27"/>
    <mergeCell ref="D24:D25"/>
    <mergeCell ref="E32:E33"/>
    <mergeCell ref="A32:A33"/>
    <mergeCell ref="D32:D33"/>
    <mergeCell ref="F24:F25"/>
    <mergeCell ref="E24:E25"/>
    <mergeCell ref="A22:A23"/>
    <mergeCell ref="D22:D23"/>
    <mergeCell ref="A40:A41"/>
    <mergeCell ref="D40:D41"/>
    <mergeCell ref="E40:E41"/>
    <mergeCell ref="A34:A35"/>
    <mergeCell ref="D34:D35"/>
    <mergeCell ref="E34:E35"/>
    <mergeCell ref="A36:A37"/>
    <mergeCell ref="D36:D37"/>
    <mergeCell ref="E36:E37"/>
    <mergeCell ref="A16:A17"/>
    <mergeCell ref="D16:D17"/>
    <mergeCell ref="E16:E17"/>
    <mergeCell ref="A2:A3"/>
    <mergeCell ref="D2:D3"/>
    <mergeCell ref="E2:E3"/>
    <mergeCell ref="A6:A7"/>
    <mergeCell ref="D6:D7"/>
    <mergeCell ref="E6:E7"/>
    <mergeCell ref="E4:E5"/>
    <mergeCell ref="A4:A5"/>
    <mergeCell ref="D4:D5"/>
    <mergeCell ref="A10:A11"/>
    <mergeCell ref="D10:D11"/>
    <mergeCell ref="E10:E11"/>
    <mergeCell ref="A14:A15"/>
    <mergeCell ref="D14:D15"/>
    <mergeCell ref="E14:E15"/>
    <mergeCell ref="A12:A13"/>
    <mergeCell ref="E12:E13"/>
    <mergeCell ref="E8:E9"/>
    <mergeCell ref="A8:A9"/>
    <mergeCell ref="D8:D9"/>
    <mergeCell ref="D12:D13"/>
    <mergeCell ref="A18:A19"/>
    <mergeCell ref="A20:A21"/>
    <mergeCell ref="D20:D21"/>
    <mergeCell ref="E18:E19"/>
    <mergeCell ref="D28:D29"/>
    <mergeCell ref="E28:E29"/>
    <mergeCell ref="A30:A31"/>
    <mergeCell ref="D30:D31"/>
    <mergeCell ref="E30:E31"/>
    <mergeCell ref="A28:A29"/>
    <mergeCell ref="D26:D27"/>
    <mergeCell ref="E26:E27"/>
    <mergeCell ref="A24:A25"/>
    <mergeCell ref="D18:D19"/>
    <mergeCell ref="F32:F33"/>
    <mergeCell ref="F26:F27"/>
    <mergeCell ref="F10:F11"/>
    <mergeCell ref="F12:F13"/>
    <mergeCell ref="F16:F17"/>
    <mergeCell ref="F18:F19"/>
    <mergeCell ref="F14:F15"/>
    <mergeCell ref="F20:F21"/>
    <mergeCell ref="F22:F23"/>
    <mergeCell ref="F30:F31"/>
    <mergeCell ref="F28:F29"/>
    <mergeCell ref="A66:A67"/>
    <mergeCell ref="D66:D67"/>
    <mergeCell ref="E66:E67"/>
    <mergeCell ref="F66:F67"/>
    <mergeCell ref="A64:A65"/>
    <mergeCell ref="D64:D65"/>
    <mergeCell ref="E64:E65"/>
    <mergeCell ref="F64:F65"/>
    <mergeCell ref="F2:F3"/>
    <mergeCell ref="F4:F5"/>
    <mergeCell ref="F6:F7"/>
    <mergeCell ref="F40:F41"/>
    <mergeCell ref="F38:F39"/>
    <mergeCell ref="F8:F9"/>
    <mergeCell ref="F34:F35"/>
    <mergeCell ref="F36:F37"/>
  </mergeCells>
  <pageMargins left="0.25" right="0.25" top="0.75" bottom="0.54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26"/>
  <sheetViews>
    <sheetView workbookViewId="0">
      <selection activeCell="G4" sqref="G4:I6"/>
    </sheetView>
  </sheetViews>
  <sheetFormatPr defaultRowHeight="15"/>
  <cols>
    <col min="1" max="4" width="9.140625" style="6"/>
    <col min="5" max="5" width="84.85546875" style="6" customWidth="1"/>
    <col min="6" max="6" width="9.140625" style="6"/>
    <col min="7" max="7" width="10.5703125" style="6" customWidth="1"/>
    <col min="8" max="8" width="14.5703125" style="6" customWidth="1"/>
    <col min="9" max="9" width="11.5703125" style="6" bestFit="1" customWidth="1"/>
    <col min="10" max="16384" width="9.140625" style="6"/>
  </cols>
  <sheetData>
    <row r="4" spans="5:7" ht="15.75">
      <c r="E4" s="7" t="s">
        <v>17</v>
      </c>
      <c r="G4" s="10"/>
    </row>
    <row r="5" spans="5:7" ht="15.75">
      <c r="E5" s="7" t="s">
        <v>32</v>
      </c>
    </row>
    <row r="6" spans="5:7" ht="15.75">
      <c r="E6" s="7" t="s">
        <v>35</v>
      </c>
    </row>
    <row r="7" spans="5:7" ht="15.75">
      <c r="E7" s="7" t="s">
        <v>8</v>
      </c>
    </row>
    <row r="8" spans="5:7" ht="15.75">
      <c r="E8" s="7" t="s">
        <v>8</v>
      </c>
    </row>
    <row r="9" spans="5:7" ht="15.75">
      <c r="E9" s="7" t="s">
        <v>5</v>
      </c>
    </row>
    <row r="10" spans="5:7" ht="15.75">
      <c r="E10" s="7" t="s">
        <v>23</v>
      </c>
    </row>
    <row r="11" spans="5:7" ht="15.75">
      <c r="E11" s="7" t="s">
        <v>30</v>
      </c>
    </row>
    <row r="12" spans="5:7" ht="15.75">
      <c r="E12" s="7" t="s">
        <v>22</v>
      </c>
    </row>
    <row r="13" spans="5:7" ht="15.75">
      <c r="E13" s="7" t="s">
        <v>7</v>
      </c>
    </row>
    <row r="14" spans="5:7" ht="15.75">
      <c r="E14" s="7" t="s">
        <v>15</v>
      </c>
    </row>
    <row r="15" spans="5:7" ht="15.75">
      <c r="E15" s="7" t="s">
        <v>28</v>
      </c>
    </row>
    <row r="16" spans="5:7" ht="15.75">
      <c r="E16" s="7" t="s">
        <v>25</v>
      </c>
    </row>
    <row r="17" spans="5:9" ht="15.75">
      <c r="E17" s="7" t="s">
        <v>9</v>
      </c>
    </row>
    <row r="18" spans="5:9" ht="15.75">
      <c r="E18" s="7" t="s">
        <v>11</v>
      </c>
    </row>
    <row r="19" spans="5:9" ht="15.75">
      <c r="E19" s="7" t="s">
        <v>21</v>
      </c>
    </row>
    <row r="20" spans="5:9" ht="15.75">
      <c r="E20" s="7" t="s">
        <v>18</v>
      </c>
    </row>
    <row r="21" spans="5:9" ht="15.75">
      <c r="E21" s="4" t="s">
        <v>20</v>
      </c>
    </row>
    <row r="22" spans="5:9" ht="15.75">
      <c r="E22" s="5" t="s">
        <v>27</v>
      </c>
      <c r="H22" s="9"/>
      <c r="I22" s="10"/>
    </row>
    <row r="23" spans="5:9" ht="15.75">
      <c r="E23" s="4" t="s">
        <v>34</v>
      </c>
      <c r="G23" s="9"/>
    </row>
    <row r="24" spans="5:9" ht="15.75">
      <c r="E24" s="4" t="s">
        <v>13</v>
      </c>
      <c r="F24" s="9"/>
    </row>
    <row r="25" spans="5:9" ht="15.75">
      <c r="E25" s="5" t="s">
        <v>26</v>
      </c>
      <c r="H25" s="10"/>
    </row>
    <row r="26" spans="5:9" ht="15.75">
      <c r="E26" s="4" t="s">
        <v>6</v>
      </c>
      <c r="I26" s="10"/>
    </row>
  </sheetData>
  <sortState ref="E4:E26">
    <sortCondition ref="E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13" sqref="H13:L20"/>
    </sheetView>
  </sheetViews>
  <sheetFormatPr defaultRowHeight="15"/>
  <cols>
    <col min="1" max="1" width="34.85546875" customWidth="1"/>
    <col min="2" max="2" width="13.42578125" customWidth="1"/>
  </cols>
  <sheetData>
    <row r="1" spans="1:9">
      <c r="A1" t="s">
        <v>157</v>
      </c>
      <c r="B1">
        <v>4.9000000000000004</v>
      </c>
      <c r="C1">
        <v>50</v>
      </c>
      <c r="D1">
        <f>C1*B1</f>
        <v>245.00000000000003</v>
      </c>
    </row>
    <row r="2" spans="1:9">
      <c r="A2" t="s">
        <v>158</v>
      </c>
      <c r="B2">
        <v>5.15</v>
      </c>
      <c r="C2">
        <v>10</v>
      </c>
      <c r="D2">
        <f>C2*B2</f>
        <v>51.5</v>
      </c>
    </row>
    <row r="3" spans="1:9">
      <c r="A3" t="s">
        <v>159</v>
      </c>
      <c r="B3">
        <v>7.3</v>
      </c>
      <c r="C3">
        <v>10</v>
      </c>
      <c r="D3">
        <f>C3*B3</f>
        <v>73</v>
      </c>
    </row>
    <row r="4" spans="1:9">
      <c r="A4" t="s">
        <v>160</v>
      </c>
      <c r="B4">
        <v>7.3</v>
      </c>
      <c r="C4">
        <v>10</v>
      </c>
      <c r="D4">
        <f>C4*B4</f>
        <v>73</v>
      </c>
    </row>
    <row r="5" spans="1:9">
      <c r="D5">
        <f>SUM(D1:D4)</f>
        <v>442.5</v>
      </c>
      <c r="F5">
        <f>D5/18</f>
        <v>24.583333333333332</v>
      </c>
    </row>
    <row r="11" spans="1:9">
      <c r="A11" t="s">
        <v>162</v>
      </c>
      <c r="B11" s="18">
        <v>65000</v>
      </c>
    </row>
    <row r="12" spans="1:9">
      <c r="A12" t="s">
        <v>163</v>
      </c>
      <c r="B12" s="18">
        <v>42000</v>
      </c>
    </row>
    <row r="13" spans="1:9">
      <c r="A13" t="s">
        <v>164</v>
      </c>
      <c r="B13" s="18">
        <v>1000</v>
      </c>
    </row>
    <row r="14" spans="1:9">
      <c r="A14" t="s">
        <v>165</v>
      </c>
      <c r="B14" s="18">
        <v>3753.18</v>
      </c>
    </row>
    <row r="15" spans="1:9">
      <c r="B15" s="18">
        <f>SUM(B11:B14)</f>
        <v>111753.18</v>
      </c>
      <c r="I15" s="19"/>
    </row>
    <row r="16" spans="1:9">
      <c r="B16" s="18"/>
      <c r="I16" s="20"/>
    </row>
    <row r="17" spans="1:9">
      <c r="B17" s="18"/>
      <c r="I17" s="20"/>
    </row>
    <row r="18" spans="1:9">
      <c r="B18" s="18"/>
    </row>
    <row r="20" spans="1:9">
      <c r="A20" t="s">
        <v>169</v>
      </c>
      <c r="B20">
        <v>73</v>
      </c>
      <c r="C20">
        <f>B20*2</f>
        <v>146</v>
      </c>
    </row>
    <row r="21" spans="1:9">
      <c r="A21" t="s">
        <v>170</v>
      </c>
      <c r="B21">
        <v>13</v>
      </c>
      <c r="C21">
        <v>13</v>
      </c>
    </row>
    <row r="22" spans="1:9">
      <c r="A22" t="s">
        <v>171</v>
      </c>
      <c r="B22">
        <v>3</v>
      </c>
      <c r="C22">
        <v>3</v>
      </c>
    </row>
    <row r="23" spans="1:9">
      <c r="A23" t="s">
        <v>172</v>
      </c>
      <c r="B23">
        <v>15</v>
      </c>
      <c r="C23">
        <v>15</v>
      </c>
    </row>
    <row r="24" spans="1:9">
      <c r="A24" t="s">
        <v>173</v>
      </c>
      <c r="B24">
        <v>8</v>
      </c>
      <c r="C24">
        <v>8</v>
      </c>
    </row>
    <row r="25" spans="1:9">
      <c r="A25" t="s">
        <v>174</v>
      </c>
      <c r="B25">
        <v>1</v>
      </c>
      <c r="C25">
        <v>1</v>
      </c>
    </row>
    <row r="26" spans="1:9">
      <c r="C26">
        <f>SUM(C20:C25)</f>
        <v>186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</vt:lpstr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DIMAS-PC01</dc:creator>
  <cp:lastModifiedBy>DIMAS-PC01</cp:lastModifiedBy>
  <cp:lastPrinted>2022-09-09T14:14:19Z</cp:lastPrinted>
  <dcterms:created xsi:type="dcterms:W3CDTF">2021-09-30T16:07:44Z</dcterms:created>
  <dcterms:modified xsi:type="dcterms:W3CDTF">2023-01-31T15:01:57Z</dcterms:modified>
</cp:coreProperties>
</file>